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corradino\AppData\Local\Microsoft\Windows\Temporary Internet Files\Content.Outlook\4LSXY3V4\"/>
    </mc:Choice>
  </mc:AlternateContent>
  <bookViews>
    <workbookView xWindow="0" yWindow="0" windowWidth="28800" windowHeight="13245"/>
  </bookViews>
  <sheets>
    <sheet name="Foglio1" sheetId="1" r:id="rId1"/>
    <sheet name="Foglio2" sheetId="2" r:id="rId2"/>
    <sheet name="Foglio3" sheetId="3" r:id="rId3"/>
  </sheets>
  <definedNames>
    <definedName name="_GoBack" localSheetId="0">Foglio1!$C$34</definedName>
  </definedNames>
  <calcPr calcId="162913"/>
</workbook>
</file>

<file path=xl/calcChain.xml><?xml version="1.0" encoding="utf-8"?>
<calcChain xmlns="http://schemas.openxmlformats.org/spreadsheetml/2006/main">
  <c r="E35" i="1" l="1"/>
  <c r="E30" i="1"/>
  <c r="G30" i="1"/>
  <c r="F30" i="1"/>
  <c r="E32" i="1" l="1"/>
  <c r="E31" i="1"/>
  <c r="F33" i="1"/>
  <c r="G33" i="1"/>
  <c r="E34" i="1"/>
  <c r="F29" i="1"/>
  <c r="F27" i="1" s="1"/>
  <c r="E19" i="1"/>
  <c r="E33" i="1" l="1"/>
  <c r="G27" i="1" l="1"/>
  <c r="E28" i="1"/>
  <c r="E13" i="1"/>
  <c r="F21" i="1"/>
  <c r="G21" i="1"/>
  <c r="E23" i="1"/>
  <c r="E22" i="1"/>
  <c r="F7" i="1"/>
  <c r="F20" i="1" s="1"/>
  <c r="G7" i="1"/>
  <c r="G20" i="1" s="1"/>
  <c r="G25" i="1" s="1"/>
  <c r="E12" i="1"/>
  <c r="E11" i="1"/>
  <c r="E10" i="1"/>
  <c r="F25" i="1" l="1"/>
  <c r="E21" i="1"/>
  <c r="E7" i="1"/>
  <c r="E20" i="1" s="1"/>
  <c r="E29" i="1"/>
  <c r="E27" i="1" s="1"/>
  <c r="E25" i="1" l="1"/>
</calcChain>
</file>

<file path=xl/sharedStrings.xml><?xml version="1.0" encoding="utf-8"?>
<sst xmlns="http://schemas.openxmlformats.org/spreadsheetml/2006/main" count="64" uniqueCount="62">
  <si>
    <t>Merci in tonnellate, N° navi, passeggeri, e contenitori</t>
  </si>
  <si>
    <t>Navigazione in complesso</t>
  </si>
  <si>
    <t>Totale</t>
  </si>
  <si>
    <t>Sbarchi</t>
  </si>
  <si>
    <t>Imbarchi</t>
  </si>
  <si>
    <t>A</t>
  </si>
  <si>
    <r>
      <t xml:space="preserve">Rinfuse liquide,                    </t>
    </r>
    <r>
      <rPr>
        <sz val="10"/>
        <color theme="1"/>
        <rFont val="Arial"/>
        <family val="2"/>
      </rPr>
      <t>di cui:</t>
    </r>
  </si>
  <si>
    <t>a1</t>
  </si>
  <si>
    <t>petrolio grezzo</t>
  </si>
  <si>
    <t>a2</t>
  </si>
  <si>
    <t>prodotti raffinati</t>
  </si>
  <si>
    <t>a3</t>
  </si>
  <si>
    <t>gas</t>
  </si>
  <si>
    <t>a4</t>
  </si>
  <si>
    <t>altre rinfuse liquide</t>
  </si>
  <si>
    <t>B</t>
  </si>
  <si>
    <r>
      <t xml:space="preserve">Rinfuse solide,                       </t>
    </r>
    <r>
      <rPr>
        <sz val="10"/>
        <color theme="1"/>
        <rFont val="Arial"/>
        <family val="2"/>
      </rPr>
      <t>di cui:</t>
    </r>
  </si>
  <si>
    <t>b1</t>
  </si>
  <si>
    <t>cereali</t>
  </si>
  <si>
    <t>b2</t>
  </si>
  <si>
    <t>mangimi</t>
  </si>
  <si>
    <t>b3</t>
  </si>
  <si>
    <t>carbone</t>
  </si>
  <si>
    <t>b4</t>
  </si>
  <si>
    <t>minerali</t>
  </si>
  <si>
    <t>b5</t>
  </si>
  <si>
    <t>fertilizzanti</t>
  </si>
  <si>
    <t>b6</t>
  </si>
  <si>
    <t>altre rifuse solide</t>
  </si>
  <si>
    <t>C=A+B</t>
  </si>
  <si>
    <t>Totale merci alla rinfusa</t>
  </si>
  <si>
    <t>D</t>
  </si>
  <si>
    <r>
      <t xml:space="preserve">Merci varie in colli,                 </t>
    </r>
    <r>
      <rPr>
        <sz val="10"/>
        <color theme="1"/>
        <rFont val="Arial"/>
        <family val="2"/>
      </rPr>
      <t>di cui</t>
    </r>
    <r>
      <rPr>
        <b/>
        <sz val="10"/>
        <color theme="1"/>
        <rFont val="Arial"/>
        <family val="2"/>
      </rPr>
      <t>:</t>
    </r>
  </si>
  <si>
    <t>d1</t>
  </si>
  <si>
    <t>contenitori</t>
  </si>
  <si>
    <t>d2</t>
  </si>
  <si>
    <t>ro-ro</t>
  </si>
  <si>
    <t>d3</t>
  </si>
  <si>
    <t>altro</t>
  </si>
  <si>
    <t>E=C+D</t>
  </si>
  <si>
    <t>Tonnellaggio totale merci movimentate</t>
  </si>
  <si>
    <t>F</t>
  </si>
  <si>
    <t>N° navi</t>
  </si>
  <si>
    <t>G</t>
  </si>
  <si>
    <t>N° passeggeri</t>
  </si>
  <si>
    <t>g1</t>
  </si>
  <si>
    <t>di linea</t>
  </si>
  <si>
    <t>g2</t>
  </si>
  <si>
    <t>crocieristi</t>
  </si>
  <si>
    <t>H</t>
  </si>
  <si>
    <r>
      <t>N° contenitori T.E.U. movimentati</t>
    </r>
    <r>
      <rPr>
        <sz val="10"/>
        <color theme="1"/>
        <rFont val="Arial"/>
        <family val="2"/>
      </rPr>
      <t xml:space="preserve"> di cui:</t>
    </r>
  </si>
  <si>
    <t>h1</t>
  </si>
  <si>
    <t>pieni</t>
  </si>
  <si>
    <t>h2</t>
  </si>
  <si>
    <t>vuoti</t>
  </si>
  <si>
    <t>L</t>
  </si>
  <si>
    <r>
      <t xml:space="preserve">N° contenitori movimentati </t>
    </r>
    <r>
      <rPr>
        <sz val="10"/>
        <color theme="1"/>
        <rFont val="Arial"/>
        <family val="2"/>
      </rPr>
      <t>di cui:</t>
    </r>
  </si>
  <si>
    <t>l1</t>
  </si>
  <si>
    <t>l2</t>
  </si>
  <si>
    <r>
      <t xml:space="preserve">NOTA: </t>
    </r>
    <r>
      <rPr>
        <b/>
        <sz val="10"/>
        <color theme="1"/>
        <rFont val="Arial"/>
        <family val="2"/>
      </rPr>
      <t xml:space="preserve">le celle in giallo contengono formule per le somme automatiche. </t>
    </r>
  </si>
  <si>
    <t>Anno 2017</t>
  </si>
  <si>
    <t>AUTORITA' PORTUALE DI NAPOLI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</si>
</sst>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85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5" xfId="0" applyFont="1" applyBorder="1"/>
    <xf numFmtId="0" fontId="5" fillId="0" borderId="3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3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9" fillId="3" borderId="26" xfId="2" applyNumberFormat="1" applyFont="1" applyFill="1" applyBorder="1" applyAlignment="1">
      <alignment horizontal="center"/>
    </xf>
    <xf numFmtId="3" fontId="9" fillId="3" borderId="27" xfId="2" applyNumberFormat="1" applyFont="1" applyFill="1" applyBorder="1" applyAlignment="1">
      <alignment horizontal="center"/>
    </xf>
    <xf numFmtId="3" fontId="9" fillId="3" borderId="26" xfId="2" applyNumberFormat="1" applyFont="1" applyFill="1" applyBorder="1" applyAlignment="1">
      <alignment horizontal="center" vertical="center"/>
    </xf>
    <xf numFmtId="3" fontId="9" fillId="3" borderId="27" xfId="2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3" fontId="9" fillId="0" borderId="28" xfId="2" applyNumberFormat="1" applyFont="1" applyFill="1" applyBorder="1" applyAlignment="1">
      <alignment horizontal="center"/>
    </xf>
    <xf numFmtId="3" fontId="9" fillId="0" borderId="26" xfId="2" applyNumberFormat="1" applyFont="1" applyFill="1" applyBorder="1" applyAlignment="1">
      <alignment horizontal="center"/>
    </xf>
    <xf numFmtId="3" fontId="9" fillId="0" borderId="27" xfId="2" applyNumberFormat="1" applyFont="1" applyFill="1" applyBorder="1" applyAlignment="1">
      <alignment horizontal="center"/>
    </xf>
    <xf numFmtId="3" fontId="9" fillId="0" borderId="33" xfId="2" applyNumberFormat="1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3" fontId="7" fillId="2" borderId="34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9" fillId="3" borderId="32" xfId="2" applyNumberFormat="1" applyFont="1" applyFill="1" applyBorder="1" applyAlignment="1">
      <alignment horizontal="center"/>
    </xf>
    <xf numFmtId="3" fontId="9" fillId="3" borderId="31" xfId="2" applyNumberFormat="1" applyFont="1" applyFill="1" applyBorder="1" applyAlignment="1">
      <alignment horizontal="center"/>
    </xf>
    <xf numFmtId="164" fontId="7" fillId="2" borderId="34" xfId="0" applyNumberFormat="1" applyFont="1" applyFill="1" applyBorder="1" applyAlignment="1">
      <alignment horizontal="center" vertical="center"/>
    </xf>
    <xf numFmtId="164" fontId="7" fillId="2" borderId="34" xfId="1" applyNumberFormat="1" applyFont="1" applyFill="1" applyBorder="1" applyAlignment="1">
      <alignment horizontal="center" vertical="center"/>
    </xf>
    <xf numFmtId="3" fontId="9" fillId="0" borderId="34" xfId="2" applyNumberFormat="1" applyFont="1" applyFill="1" applyBorder="1" applyAlignment="1">
      <alignment horizontal="center"/>
    </xf>
    <xf numFmtId="3" fontId="9" fillId="0" borderId="35" xfId="2" applyNumberFormat="1" applyFont="1" applyFill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7" fillId="2" borderId="34" xfId="0" applyNumberFormat="1" applyFont="1" applyFill="1" applyBorder="1" applyAlignment="1">
      <alignment horizontal="center"/>
    </xf>
    <xf numFmtId="3" fontId="9" fillId="0" borderId="29" xfId="2" applyNumberFormat="1" applyFont="1" applyFill="1" applyBorder="1" applyAlignment="1">
      <alignment horizontal="center"/>
    </xf>
    <xf numFmtId="3" fontId="9" fillId="0" borderId="30" xfId="2" applyNumberFormat="1" applyFont="1" applyFill="1" applyBorder="1" applyAlignment="1">
      <alignment horizontal="center"/>
    </xf>
    <xf numFmtId="164" fontId="0" fillId="0" borderId="0" xfId="0" applyNumberFormat="1"/>
    <xf numFmtId="0" fontId="5" fillId="4" borderId="8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/>
    </xf>
    <xf numFmtId="164" fontId="5" fillId="0" borderId="8" xfId="1" applyNumberFormat="1" applyFont="1" applyBorder="1" applyAlignment="1"/>
    <xf numFmtId="164" fontId="5" fillId="0" borderId="9" xfId="1" applyNumberFormat="1" applyFont="1" applyBorder="1" applyAlignment="1"/>
    <xf numFmtId="164" fontId="5" fillId="0" borderId="13" xfId="1" applyNumberFormat="1" applyFont="1" applyBorder="1" applyAlignment="1"/>
    <xf numFmtId="164" fontId="5" fillId="0" borderId="14" xfId="1" applyNumberFormat="1" applyFont="1" applyBorder="1" applyAlignment="1"/>
    <xf numFmtId="164" fontId="5" fillId="0" borderId="12" xfId="1" applyNumberFormat="1" applyFont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 vertical="center"/>
    </xf>
    <xf numFmtId="164" fontId="7" fillId="2" borderId="13" xfId="1" applyNumberFormat="1" applyFont="1" applyFill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/>
    </xf>
    <xf numFmtId="3" fontId="9" fillId="3" borderId="32" xfId="2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8" fillId="0" borderId="25" xfId="0" applyFont="1" applyBorder="1" applyAlignment="1">
      <alignment wrapText="1"/>
    </xf>
    <xf numFmtId="0" fontId="2" fillId="0" borderId="1" xfId="0" applyFont="1" applyBorder="1"/>
    <xf numFmtId="0" fontId="6" fillId="0" borderId="2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164" fontId="7" fillId="2" borderId="24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36"/>
  <sheetViews>
    <sheetView tabSelected="1" workbookViewId="0">
      <selection activeCell="K12" sqref="K12"/>
    </sheetView>
  </sheetViews>
  <sheetFormatPr defaultRowHeight="15" x14ac:dyDescent="0.25"/>
  <cols>
    <col min="4" max="4" width="24" customWidth="1"/>
    <col min="5" max="7" width="21.140625" customWidth="1"/>
    <col min="8" max="8" width="11.5703125" bestFit="1" customWidth="1"/>
  </cols>
  <sheetData>
    <row r="4" spans="3:7" ht="24" thickBot="1" x14ac:dyDescent="0.4">
      <c r="C4" s="78" t="s">
        <v>61</v>
      </c>
      <c r="D4" s="78"/>
      <c r="E4" s="78"/>
      <c r="F4" s="1"/>
      <c r="G4" s="2" t="s">
        <v>60</v>
      </c>
    </row>
    <row r="5" spans="3:7" ht="30.75" customHeight="1" thickTop="1" x14ac:dyDescent="0.25">
      <c r="C5" s="3"/>
      <c r="D5" s="4" t="s">
        <v>0</v>
      </c>
      <c r="E5" s="33"/>
      <c r="F5" s="33" t="s">
        <v>1</v>
      </c>
      <c r="G5" s="34"/>
    </row>
    <row r="6" spans="3:7" ht="15.75" thickBot="1" x14ac:dyDescent="0.3">
      <c r="C6" s="6"/>
      <c r="D6" s="7"/>
      <c r="E6" s="5" t="s">
        <v>2</v>
      </c>
      <c r="F6" s="8" t="s">
        <v>3</v>
      </c>
      <c r="G6" s="9" t="s">
        <v>4</v>
      </c>
    </row>
    <row r="7" spans="3:7" ht="22.5" customHeight="1" x14ac:dyDescent="0.25">
      <c r="C7" s="79" t="s">
        <v>5</v>
      </c>
      <c r="D7" s="81" t="s">
        <v>6</v>
      </c>
      <c r="E7" s="83">
        <f>E10+E11+E12</f>
        <v>5070719</v>
      </c>
      <c r="F7" s="83">
        <f t="shared" ref="F7:G7" si="0">F10+F11+F12</f>
        <v>4486202</v>
      </c>
      <c r="G7" s="83">
        <f t="shared" si="0"/>
        <v>584517</v>
      </c>
    </row>
    <row r="8" spans="3:7" ht="15.75" thickBot="1" x14ac:dyDescent="0.3">
      <c r="C8" s="80"/>
      <c r="D8" s="82"/>
      <c r="E8" s="84"/>
      <c r="F8" s="84"/>
      <c r="G8" s="84"/>
    </row>
    <row r="9" spans="3:7" ht="15.75" thickBot="1" x14ac:dyDescent="0.3">
      <c r="C9" s="10" t="s">
        <v>7</v>
      </c>
      <c r="D9" s="11" t="s">
        <v>8</v>
      </c>
      <c r="E9" s="12"/>
      <c r="F9" s="12"/>
      <c r="G9" s="13"/>
    </row>
    <row r="10" spans="3:7" ht="15.75" thickBot="1" x14ac:dyDescent="0.3">
      <c r="C10" s="10" t="s">
        <v>9</v>
      </c>
      <c r="D10" s="11" t="s">
        <v>10</v>
      </c>
      <c r="E10" s="26">
        <f>F10+G10</f>
        <v>3657596</v>
      </c>
      <c r="F10" s="35">
        <v>3334076</v>
      </c>
      <c r="G10" s="36">
        <v>323520</v>
      </c>
    </row>
    <row r="11" spans="3:7" ht="15.75" thickBot="1" x14ac:dyDescent="0.3">
      <c r="C11" s="10" t="s">
        <v>11</v>
      </c>
      <c r="D11" s="11" t="s">
        <v>12</v>
      </c>
      <c r="E11" s="26">
        <f t="shared" ref="E11:E12" si="1">F11+G11</f>
        <v>1088357</v>
      </c>
      <c r="F11" s="37">
        <v>827360</v>
      </c>
      <c r="G11" s="38">
        <v>260997</v>
      </c>
    </row>
    <row r="12" spans="3:7" ht="15.75" thickBot="1" x14ac:dyDescent="0.3">
      <c r="C12" s="10" t="s">
        <v>13</v>
      </c>
      <c r="D12" s="11" t="s">
        <v>14</v>
      </c>
      <c r="E12" s="26">
        <f t="shared" si="1"/>
        <v>324766</v>
      </c>
      <c r="F12" s="47">
        <v>324766</v>
      </c>
      <c r="G12" s="48">
        <v>0</v>
      </c>
    </row>
    <row r="13" spans="3:7" ht="27" thickBot="1" x14ac:dyDescent="0.3">
      <c r="C13" s="14" t="s">
        <v>15</v>
      </c>
      <c r="D13" s="15" t="s">
        <v>16</v>
      </c>
      <c r="E13" s="49">
        <f>F13+G13</f>
        <v>6200432</v>
      </c>
      <c r="F13" s="50">
        <v>4532300</v>
      </c>
      <c r="G13" s="50">
        <v>1668132</v>
      </c>
    </row>
    <row r="14" spans="3:7" ht="15.75" thickBot="1" x14ac:dyDescent="0.3">
      <c r="C14" s="10" t="s">
        <v>17</v>
      </c>
      <c r="D14" s="11" t="s">
        <v>18</v>
      </c>
      <c r="E14" s="12"/>
      <c r="F14" s="12"/>
      <c r="G14" s="13"/>
    </row>
    <row r="15" spans="3:7" ht="15.75" thickBot="1" x14ac:dyDescent="0.3">
      <c r="C15" s="10" t="s">
        <v>19</v>
      </c>
      <c r="D15" s="11" t="s">
        <v>20</v>
      </c>
      <c r="E15" s="12"/>
      <c r="F15" s="12"/>
      <c r="G15" s="13"/>
    </row>
    <row r="16" spans="3:7" ht="15.75" thickBot="1" x14ac:dyDescent="0.3">
      <c r="C16" s="10" t="s">
        <v>21</v>
      </c>
      <c r="D16" s="11" t="s">
        <v>22</v>
      </c>
      <c r="E16" s="12"/>
      <c r="F16" s="12"/>
      <c r="G16" s="13"/>
    </row>
    <row r="17" spans="3:8" ht="15.75" thickBot="1" x14ac:dyDescent="0.3">
      <c r="C17" s="10" t="s">
        <v>23</v>
      </c>
      <c r="D17" s="11" t="s">
        <v>24</v>
      </c>
      <c r="E17" s="12"/>
      <c r="F17" s="12"/>
      <c r="G17" s="13"/>
    </row>
    <row r="18" spans="3:8" ht="15.75" thickBot="1" x14ac:dyDescent="0.3">
      <c r="C18" s="10" t="s">
        <v>25</v>
      </c>
      <c r="D18" s="11" t="s">
        <v>26</v>
      </c>
      <c r="E18" s="12"/>
      <c r="F18" s="12"/>
      <c r="G18" s="13"/>
    </row>
    <row r="19" spans="3:8" ht="15.75" thickBot="1" x14ac:dyDescent="0.3">
      <c r="C19" s="10" t="s">
        <v>27</v>
      </c>
      <c r="D19" s="11" t="s">
        <v>28</v>
      </c>
      <c r="E19" s="26">
        <f>F19+G19</f>
        <v>6200432</v>
      </c>
      <c r="F19" s="75">
        <v>4532300</v>
      </c>
      <c r="G19" s="75">
        <v>1668132</v>
      </c>
    </row>
    <row r="20" spans="3:8" ht="30" customHeight="1" thickBot="1" x14ac:dyDescent="0.3">
      <c r="C20" s="14" t="s">
        <v>29</v>
      </c>
      <c r="D20" s="39" t="s">
        <v>30</v>
      </c>
      <c r="E20" s="46">
        <f>E7+E13</f>
        <v>11271151</v>
      </c>
      <c r="F20" s="50">
        <f>F7+F13</f>
        <v>9018502</v>
      </c>
      <c r="G20" s="50">
        <f>G7+G13</f>
        <v>2252649</v>
      </c>
      <c r="H20" s="57"/>
    </row>
    <row r="21" spans="3:8" ht="27" thickBot="1" x14ac:dyDescent="0.3">
      <c r="C21" s="14" t="s">
        <v>31</v>
      </c>
      <c r="D21" s="44" t="s">
        <v>32</v>
      </c>
      <c r="E21" s="45">
        <f>E22+E23+E24</f>
        <v>11158934.439999999</v>
      </c>
      <c r="F21" s="45">
        <f t="shared" ref="F21:G21" si="2">F22+F23+F24</f>
        <v>5070398.9800000004</v>
      </c>
      <c r="G21" s="45">
        <f t="shared" si="2"/>
        <v>6088535.459999999</v>
      </c>
    </row>
    <row r="22" spans="3:8" ht="15.75" thickBot="1" x14ac:dyDescent="0.3">
      <c r="C22" s="10" t="s">
        <v>33</v>
      </c>
      <c r="D22" s="11" t="s">
        <v>34</v>
      </c>
      <c r="E22" s="26">
        <f>F22+G22</f>
        <v>5527916</v>
      </c>
      <c r="F22" s="40">
        <v>2454912</v>
      </c>
      <c r="G22" s="43">
        <v>3073004</v>
      </c>
    </row>
    <row r="23" spans="3:8" ht="15.75" thickBot="1" x14ac:dyDescent="0.3">
      <c r="C23" s="10" t="s">
        <v>35</v>
      </c>
      <c r="D23" s="11" t="s">
        <v>36</v>
      </c>
      <c r="E23" s="26">
        <f>F23+G23</f>
        <v>5631018.4399999995</v>
      </c>
      <c r="F23" s="41">
        <v>2615486.98</v>
      </c>
      <c r="G23" s="42">
        <v>3015531.4599999995</v>
      </c>
    </row>
    <row r="24" spans="3:8" ht="15.75" thickBot="1" x14ac:dyDescent="0.3">
      <c r="C24" s="16" t="s">
        <v>37</v>
      </c>
      <c r="D24" s="17" t="s">
        <v>38</v>
      </c>
      <c r="E24" s="58"/>
      <c r="F24" s="59"/>
      <c r="G24" s="60"/>
    </row>
    <row r="25" spans="3:8" ht="41.25" customHeight="1" thickTop="1" thickBot="1" x14ac:dyDescent="0.3">
      <c r="C25" s="18" t="s">
        <v>39</v>
      </c>
      <c r="D25" s="76" t="s">
        <v>40</v>
      </c>
      <c r="E25" s="45">
        <f>E20+E21</f>
        <v>22430085.439999998</v>
      </c>
      <c r="F25" s="45">
        <f t="shared" ref="F25:G25" si="3">F20+F21</f>
        <v>14088900.98</v>
      </c>
      <c r="G25" s="45">
        <f t="shared" si="3"/>
        <v>8341184.459999999</v>
      </c>
    </row>
    <row r="26" spans="3:8" ht="16.5" thickTop="1" thickBot="1" x14ac:dyDescent="0.3">
      <c r="C26" s="19" t="s">
        <v>41</v>
      </c>
      <c r="D26" s="20" t="s">
        <v>42</v>
      </c>
      <c r="E26" s="21"/>
      <c r="F26" s="61"/>
      <c r="G26" s="62"/>
    </row>
    <row r="27" spans="3:8" ht="15.75" thickBot="1" x14ac:dyDescent="0.3">
      <c r="C27" s="22" t="s">
        <v>43</v>
      </c>
      <c r="D27" s="20" t="s">
        <v>44</v>
      </c>
      <c r="E27" s="54">
        <f>E28+E29</f>
        <v>7612230</v>
      </c>
      <c r="F27" s="54">
        <f>F28+F29</f>
        <v>4218447</v>
      </c>
      <c r="G27" s="54">
        <f>G28+G29</f>
        <v>3393783</v>
      </c>
    </row>
    <row r="28" spans="3:8" ht="15.75" thickBot="1" x14ac:dyDescent="0.3">
      <c r="C28" s="23" t="s">
        <v>45</v>
      </c>
      <c r="D28" s="11" t="s">
        <v>46</v>
      </c>
      <c r="E28" s="53">
        <f>F28+G28</f>
        <v>6684772</v>
      </c>
      <c r="F28" s="51">
        <v>3350993</v>
      </c>
      <c r="G28" s="52">
        <v>3333779</v>
      </c>
    </row>
    <row r="29" spans="3:8" ht="15.75" thickBot="1" x14ac:dyDescent="0.3">
      <c r="C29" s="24" t="s">
        <v>47</v>
      </c>
      <c r="D29" s="23" t="s">
        <v>48</v>
      </c>
      <c r="E29" s="53">
        <f>F29+G29</f>
        <v>927458</v>
      </c>
      <c r="F29" s="55">
        <f>53321+814133</f>
        <v>867454</v>
      </c>
      <c r="G29" s="56">
        <v>60004</v>
      </c>
    </row>
    <row r="30" spans="3:8" ht="27" thickBot="1" x14ac:dyDescent="0.3">
      <c r="C30" s="14" t="s">
        <v>49</v>
      </c>
      <c r="D30" s="15" t="s">
        <v>50</v>
      </c>
      <c r="E30" s="72">
        <f>E31+E32</f>
        <v>509876</v>
      </c>
      <c r="F30" s="73">
        <f>F31+F32</f>
        <v>262803</v>
      </c>
      <c r="G30" s="74">
        <f>G31+G32</f>
        <v>247073</v>
      </c>
    </row>
    <row r="31" spans="3:8" ht="15.75" thickBot="1" x14ac:dyDescent="0.3">
      <c r="C31" s="10" t="s">
        <v>51</v>
      </c>
      <c r="D31" s="11" t="s">
        <v>52</v>
      </c>
      <c r="E31" s="66">
        <f>F31+G31</f>
        <v>405650</v>
      </c>
      <c r="F31" s="67">
        <v>173043</v>
      </c>
      <c r="G31" s="68">
        <v>232607</v>
      </c>
    </row>
    <row r="32" spans="3:8" ht="15.75" thickBot="1" x14ac:dyDescent="0.3">
      <c r="C32" s="25" t="s">
        <v>53</v>
      </c>
      <c r="D32" s="23" t="s">
        <v>54</v>
      </c>
      <c r="E32" s="71">
        <f>F32+G32</f>
        <v>104226</v>
      </c>
      <c r="F32" s="69">
        <v>89760</v>
      </c>
      <c r="G32" s="70">
        <v>14466</v>
      </c>
    </row>
    <row r="33" spans="3:7" ht="27.75" customHeight="1" thickBot="1" x14ac:dyDescent="0.3">
      <c r="C33" s="14" t="s">
        <v>55</v>
      </c>
      <c r="D33" s="15" t="s">
        <v>56</v>
      </c>
      <c r="E33" s="63">
        <f>E34+E35</f>
        <v>323462</v>
      </c>
      <c r="F33" s="64">
        <f>F34+F35</f>
        <v>166674</v>
      </c>
      <c r="G33" s="65">
        <f>G34+G35</f>
        <v>156788</v>
      </c>
    </row>
    <row r="34" spans="3:7" ht="15.75" thickBot="1" x14ac:dyDescent="0.3">
      <c r="C34" s="10" t="s">
        <v>57</v>
      </c>
      <c r="D34" s="11" t="s">
        <v>52</v>
      </c>
      <c r="E34" s="26">
        <f>F34+G34</f>
        <v>259283</v>
      </c>
      <c r="F34" s="26">
        <v>111381</v>
      </c>
      <c r="G34" s="27">
        <v>147902</v>
      </c>
    </row>
    <row r="35" spans="3:7" ht="15.75" thickBot="1" x14ac:dyDescent="0.3">
      <c r="C35" s="28" t="s">
        <v>58</v>
      </c>
      <c r="D35" s="29" t="s">
        <v>54</v>
      </c>
      <c r="E35" s="30">
        <f>F35+G35</f>
        <v>64179</v>
      </c>
      <c r="F35" s="31">
        <v>55293</v>
      </c>
      <c r="G35" s="32">
        <v>8886</v>
      </c>
    </row>
    <row r="36" spans="3:7" ht="30.75" customHeight="1" thickTop="1" x14ac:dyDescent="0.25">
      <c r="C36" s="77" t="s">
        <v>59</v>
      </c>
      <c r="D36" s="77"/>
      <c r="E36" s="77"/>
      <c r="F36" s="77"/>
      <c r="G36" s="77"/>
    </row>
  </sheetData>
  <mergeCells count="7">
    <mergeCell ref="C36:G36"/>
    <mergeCell ref="C4:E4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Fiorinda Corradino</cp:lastModifiedBy>
  <dcterms:created xsi:type="dcterms:W3CDTF">2018-03-08T10:58:42Z</dcterms:created>
  <dcterms:modified xsi:type="dcterms:W3CDTF">2018-03-21T11:00:10Z</dcterms:modified>
</cp:coreProperties>
</file>